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275" windowWidth="14938" windowHeight="9153" activeTab="0"/>
  </bookViews>
  <sheets>
    <sheet name="SAMD21J17A DEV BOARD BOM" sheetId="1" r:id="rId1"/>
  </sheets>
  <definedNames/>
  <calcPr fullCalcOnLoad="1"/>
</workbook>
</file>

<file path=xl/sharedStrings.xml><?xml version="1.0" encoding="utf-8"?>
<sst xmlns="http://schemas.openxmlformats.org/spreadsheetml/2006/main" count="136" uniqueCount="98">
  <si>
    <t>Comment</t>
  </si>
  <si>
    <t>Value</t>
  </si>
  <si>
    <t>Description</t>
  </si>
  <si>
    <t>Designator</t>
  </si>
  <si>
    <t>Footprint</t>
  </si>
  <si>
    <t>Quantity</t>
  </si>
  <si>
    <t>Cap</t>
  </si>
  <si>
    <t>0.1uF</t>
  </si>
  <si>
    <t>Capacitor</t>
  </si>
  <si>
    <t>C1, C2, C3, C4, C5, C7</t>
  </si>
  <si>
    <t>0603 cap</t>
  </si>
  <si>
    <t>10uF</t>
  </si>
  <si>
    <t>C6</t>
  </si>
  <si>
    <t>15pF</t>
  </si>
  <si>
    <t>C8, C9</t>
  </si>
  <si>
    <t>C10, C11</t>
  </si>
  <si>
    <t>0805 cap</t>
  </si>
  <si>
    <t>100uF</t>
  </si>
  <si>
    <t>C12</t>
  </si>
  <si>
    <t>1206 CAP</t>
  </si>
  <si>
    <t>LED</t>
  </si>
  <si>
    <t/>
  </si>
  <si>
    <t>Typical BLUE SiC LED</t>
  </si>
  <si>
    <t>D1, D2, D3</t>
  </si>
  <si>
    <t>0603 LED</t>
  </si>
  <si>
    <t>6PIN</t>
  </si>
  <si>
    <t>Header 6PIN</t>
  </si>
  <si>
    <t>H2</t>
  </si>
  <si>
    <t>HEADER 6PIN DUAL PROG</t>
  </si>
  <si>
    <t>SAMD21J17A HEADER</t>
  </si>
  <si>
    <t>H5</t>
  </si>
  <si>
    <t>HEADER 52PIN</t>
  </si>
  <si>
    <t>USB TYPE C</t>
  </si>
  <si>
    <t>USB TYPE C 12 PIN</t>
  </si>
  <si>
    <t>H9</t>
  </si>
  <si>
    <t>Inductor</t>
  </si>
  <si>
    <t>30oh@100MHz</t>
  </si>
  <si>
    <t>Decoupling/filtering inductor</t>
  </si>
  <si>
    <t>L1</t>
  </si>
  <si>
    <t>0603 IND</t>
  </si>
  <si>
    <t>Res</t>
  </si>
  <si>
    <t>500ma fuse 0603</t>
  </si>
  <si>
    <t>Resistor</t>
  </si>
  <si>
    <t>R1</t>
  </si>
  <si>
    <t>0603 res</t>
  </si>
  <si>
    <t>10K</t>
  </si>
  <si>
    <t>R2</t>
  </si>
  <si>
    <t>1K</t>
  </si>
  <si>
    <t>R3, R4, R6</t>
  </si>
  <si>
    <t>5.1K</t>
  </si>
  <si>
    <t>R5</t>
  </si>
  <si>
    <t>Push button</t>
  </si>
  <si>
    <t>Push button (C318895)</t>
  </si>
  <si>
    <t>S1, S2</t>
  </si>
  <si>
    <t>PUSH BUTTON-3x4.65mm</t>
  </si>
  <si>
    <t>SAMD21J17A-AUT</t>
  </si>
  <si>
    <t>Low-Power, 32-bit Cortex-M0+ MCU with Advanced Analog
and PWM</t>
  </si>
  <si>
    <t>U1</t>
  </si>
  <si>
    <t>QFN64_9x9</t>
  </si>
  <si>
    <t>HX9193</t>
  </si>
  <si>
    <t>3.3V Fixed Output Voltage Regulator</t>
  </si>
  <si>
    <t>U2</t>
  </si>
  <si>
    <t>SOT23-5_N</t>
  </si>
  <si>
    <t>32.768KHz</t>
  </si>
  <si>
    <t>16MHz</t>
  </si>
  <si>
    <t>Crystal</t>
  </si>
  <si>
    <t>Y1</t>
  </si>
  <si>
    <t>SMD_3215 - CRYSTAL</t>
  </si>
  <si>
    <t>Unit Price</t>
  </si>
  <si>
    <t>Price</t>
  </si>
  <si>
    <t>Part</t>
  </si>
  <si>
    <t>Qty -Build</t>
  </si>
  <si>
    <t>Price - Build</t>
  </si>
  <si>
    <t>Raw Materials</t>
  </si>
  <si>
    <t>4mm Transparent Acylic sheet</t>
  </si>
  <si>
    <t>2ft x 4ft</t>
  </si>
  <si>
    <t>2.5mm Black Acylic sheet</t>
  </si>
  <si>
    <t>4mm Aluminium composite sheet</t>
  </si>
  <si>
    <t>M2 x 8mm Self-tapping Screw</t>
  </si>
  <si>
    <t>Link</t>
  </si>
  <si>
    <t>4mm Narrow Width PCB 3535 WS2812B Pixel LED Strip 5V 60leds/m</t>
  </si>
  <si>
    <t>5m</t>
  </si>
  <si>
    <t>KCD3 Rocker Switch</t>
  </si>
  <si>
    <t>5V/2.5A switching power supply module AC-DC</t>
  </si>
  <si>
    <t>Arduino WIFI 1010</t>
  </si>
  <si>
    <t>PLA Black Filament</t>
  </si>
  <si>
    <t>ABS White Filament</t>
  </si>
  <si>
    <t>5 colored 30 AWG silicone wire 10m</t>
  </si>
  <si>
    <t xml:space="preserve">EU PLUG and 3M AC cable </t>
  </si>
  <si>
    <t>Power Bank</t>
  </si>
  <si>
    <t>SAMD21 M0-Mini (Arduino Zero)</t>
  </si>
  <si>
    <t>GPRS GPS Module A9G Board</t>
  </si>
  <si>
    <t>Cap Touch Pad 20</t>
  </si>
  <si>
    <t>Cap Touch Pad 50</t>
  </si>
  <si>
    <t>Build Parts</t>
  </si>
  <si>
    <t>ATSAMD21J17 DEV BOARD BOM</t>
  </si>
  <si>
    <t>Estimated Total $</t>
  </si>
  <si>
    <t>INTERACTIVE AIR QUALITY MAP BOM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</si>
</sst>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1"/>
      <color indexed="30"/>
      <name val="Calibri"/>
      <family val="2"/>
    </font>
    <font>
      <sz val="12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33" borderId="10" xfId="0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10" xfId="0" applyFont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0" fillId="0" borderId="10" xfId="54" applyFont="1" applyBorder="1" applyAlignment="1">
      <alignment/>
    </xf>
    <xf numFmtId="0" fontId="50" fillId="0" borderId="10" xfId="54" applyFont="1" applyBorder="1" applyAlignment="1">
      <alignment wrapText="1"/>
    </xf>
    <xf numFmtId="0" fontId="51" fillId="0" borderId="10" xfId="0" applyFont="1" applyBorder="1" applyAlignment="1">
      <alignment vertical="center" wrapText="1"/>
    </xf>
    <xf numFmtId="0" fontId="2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ood 2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iexpress.com/item/1005001475727610.html?spm=a2g0o.cart.0.0.91e73c00fcU6yz&amp;mp=1" TargetMode="External" /><Relationship Id="rId2" Type="http://schemas.openxmlformats.org/officeDocument/2006/relationships/hyperlink" Target="https://www.aliexpress.com/item/1005002113013637.html?spm=a2g0o.detail.1000014.16.368e6991mZpJqb&amp;gps-id=pcDetailBottomMoreOtherSeller&amp;scm=1007.40050.281175.0&amp;scm_id=1007.40050.281175.0&amp;scm-url=1007.40050.281175.0&amp;pvid=b6c26c92-2258-4974-b48f-a873546dfa20&amp;_t=gps-id:pcDetailBottomMoreOtherSeller,scm-url:1007.40050.281175.0,pvid:b6c26c92-2258-4974-b48f-a873546dfa20,tpp_buckets:668%232846%238109%231935&amp;pdp_ext_f=%7B%22sku_id%22%3A%2212000018783727577%22%2C%22sceneId%22%3A%2230050%22%7D&amp;pdp_npi=2%40dis%21USD%210.99%210.75%21%21%21%21%21%400b0a23b016603527816083724e455e%2112000018783727577%21rec" TargetMode="External" /><Relationship Id="rId3" Type="http://schemas.openxmlformats.org/officeDocument/2006/relationships/hyperlink" Target="https://www.aliexpress.com/item/4001331729500.html?spm=a2g0o.productlist.0.0.660c719dCknzbP&amp;algo_pvid=b57df643-fd9b-432a-8d39-82b8dcf31c3c&amp;algo_exp_id=b57df643-fd9b-432a-8d39-82b8dcf31c3c-10&amp;pdp_ext_f=%7B%22sku_id%22%3A%2210000015721379262%22%7D&amp;pdp_npi=2%40dis%21USD%212.02%211.41%21%21%21%21%21%402101e9d416662846282911455e1660%2110000015721379262%21sea&amp;curPageLogUid=u57pOk7qMa7z" TargetMode="External" /><Relationship Id="rId4" Type="http://schemas.openxmlformats.org/officeDocument/2006/relationships/hyperlink" Target="https://www.aliexpress.com/item/1005002642028503.html?spm=a2g0o.productlist.0.0.464128e84BJWhT&amp;algo_pvid=5e71aa07-cb59-40bf-9c79-c69ae01bf165&amp;algo_exp_id=5e71aa07-cb59-40bf-9c79-c69ae01bf165-31&amp;pdp_ext_f=%7B%22sku_id%22%3A%2212000021525243970%22%7D&amp;pdp_npi=2%40dis%21USD%2112.86%216.56%21%21%21%21%21%402101d64d16662848910165382e0c9b%2112000021525243970%21sea&amp;curPageLogUid=ArJqnY3DeBGI" TargetMode="External" /><Relationship Id="rId5" Type="http://schemas.openxmlformats.org/officeDocument/2006/relationships/hyperlink" Target="https://www.aliexpress.com/item/1005001288103397.html?spm=a2g0o.productlist.0.0.434251a9J29tpT&amp;algo_pvid=8e3b7ed1-6c40-4d4e-a0ff-d3f0d22651d1&amp;algo_exp_id=8e3b7ed1-6c40-4d4e-a0ff-d3f0d22651d1-0&amp;pdp_ext_f=%7B%22sku_id%22%3A%2212000015594554305%22%7D&amp;pdp_npi=2%40dis%21USD%2112.99%2111.04%21%21%21%21%21%402101e9d516662853309373591e87df%2112000015594554305%21sea&amp;curPageLogUid=AOodotxENLMb" TargetMode="External" /><Relationship Id="rId6" Type="http://schemas.openxmlformats.org/officeDocument/2006/relationships/hyperlink" Target="https://www.aliexpress.com/item/1005001288103397.html?spm=a2g0o.productlist.0.0.434251a9J29tpT&amp;algo_pvid=8e3b7ed1-6c40-4d4e-a0ff-d3f0d22651d1&amp;algo_exp_id=8e3b7ed1-6c40-4d4e-a0ff-d3f0d22651d1-0&amp;pdp_ext_f=%7B%22sku_id%22%3A%2212000015594554305%22%7D&amp;pdp_npi=2%40dis%21USD%2112.99%2111.04%21%21%21%21%21%402101e9d516662853309373591e87df%2112000015594554305%21sea&amp;curPageLogUid=AOodotxENLMb" TargetMode="External" /><Relationship Id="rId7" Type="http://schemas.openxmlformats.org/officeDocument/2006/relationships/hyperlink" Target="https://www.aliexpress.com/item/32871282124.html?spm=a2g0o.detail.1000060.3.7ed629cc1uXsdV&amp;gps-id=pcDetailBottomMoreThisSeller&amp;scm=1007.13339.291025.0&amp;scm_id=1007.13339.291025.0&amp;scm-url=1007.13339.291025.0&amp;pvid=175e77ed-5797-4b0a-97b6-bb0fca5cadc6&amp;_t=gps-id:pcDetailBottomMoreThisSeller,scm-url:1007.13339.291025.0,pvid:175e77ed-5797-4b0a-97b6-bb0fca5cadc6,tpp_buckets:668%232846%238109%231935&amp;pdp_ext_f=%7B%22sku_id%22%3A%2212000025592145810%22%2C%22sceneId%22%3A%223339%22%7D&amp;pdp_npi=2%40dis%21USD%2114.5%2110.0%21%21%21%21%21%40210312eb16662856784212766e8d1c%2112000025592145810%21rec" TargetMode="External" /><Relationship Id="rId8" Type="http://schemas.openxmlformats.org/officeDocument/2006/relationships/hyperlink" Target="https://www.aliexpress.com/item/4000067891576.html?spm=a2g0o.detail.1000014.4.1ab93f2f8Gt7kl&amp;gps-id=pcDetailBottomMoreOtherSeller&amp;scm=1007.40050.281175.0&amp;scm_id=1007.40050.281175.0&amp;scm-url=1007.40050.281175.0&amp;pvid=208bf730-dbd5-462f-8d41-1b093cb5b16f&amp;_t=gps-id:pcDetailBottomMoreOtherSeller,scm-url:1007.40050.281175.0,pvid:208bf730-dbd5-462f-8d41-1b093cb5b16f,tpp_buckets:668%232846%238109%231935&amp;pdp_ext_f=%7B%22sku_id%22%3A%2210000000174817643%22%2C%22sceneId%22%3A%2230050%22%7D&amp;pdp_npi=2%40dis%21USD%218.69%217.65%21%21%21%21%21%402101d1c316663716629975379e86ea%2110000000174817643%21rec" TargetMode="External" /><Relationship Id="rId9" Type="http://schemas.openxmlformats.org/officeDocument/2006/relationships/hyperlink" Target="https://www.aliexpress.com/item/32853546966.html?spm=a2g0o.productlist.0.0.4bcf2210Etk3x6&amp;algo_pvid=1779a7a4-3485-4359-823a-07704f3fcbef&amp;algo_exp_id=1779a7a4-3485-4359-823a-07704f3fcbef-2&amp;pdp_ext_f=%7B%22sku_id%22%3A%2265339908027%22%7D&amp;pdp_npi=2%40dis%21USD%219.86%219.86%21%21%21%21%21%402101d91e16663715120352977e0ff7%2165339908027%21sea&amp;curPageLogUid=EA25k2GNU7a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7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31.421875" style="3" customWidth="1"/>
    <col min="2" max="2" width="14.7109375" style="3" customWidth="1"/>
    <col min="3" max="6" width="17.7109375" style="3" customWidth="1"/>
    <col min="7" max="16384" width="8.8515625" style="3" customWidth="1"/>
  </cols>
  <sheetData>
    <row r="1" spans="1:8" ht="21">
      <c r="A1" s="20" t="s">
        <v>97</v>
      </c>
      <c r="B1" s="7"/>
      <c r="C1" s="7"/>
      <c r="D1" s="7"/>
      <c r="E1" s="7"/>
      <c r="F1" s="7"/>
      <c r="G1" s="7"/>
      <c r="H1" s="7"/>
    </row>
    <row r="3" spans="1:8" ht="15">
      <c r="A3" s="9" t="s">
        <v>95</v>
      </c>
      <c r="B3" s="8"/>
      <c r="C3" s="8"/>
      <c r="D3" s="8"/>
      <c r="E3" s="8"/>
      <c r="F3" s="8"/>
      <c r="G3" s="8"/>
      <c r="H3" s="8"/>
    </row>
    <row r="4" spans="1:8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68</v>
      </c>
      <c r="H4" s="2" t="s">
        <v>69</v>
      </c>
    </row>
    <row r="5" spans="1:8" ht="1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>
        <v>6</v>
      </c>
      <c r="G5" s="4">
        <v>0.007</v>
      </c>
      <c r="H5" s="5">
        <f>PRODUCT(F5:G5)</f>
        <v>0.042</v>
      </c>
    </row>
    <row r="6" spans="1:8" ht="15">
      <c r="A6" s="4" t="s">
        <v>6</v>
      </c>
      <c r="B6" s="4" t="s">
        <v>11</v>
      </c>
      <c r="C6" s="4" t="s">
        <v>8</v>
      </c>
      <c r="D6" s="4" t="s">
        <v>12</v>
      </c>
      <c r="E6" s="4" t="s">
        <v>10</v>
      </c>
      <c r="F6" s="4">
        <v>1</v>
      </c>
      <c r="G6" s="4">
        <v>0.04</v>
      </c>
      <c r="H6" s="5">
        <f aca="true" t="shared" si="0" ref="H6:H22">PRODUCT(F6:G6)</f>
        <v>0.04</v>
      </c>
    </row>
    <row r="7" spans="1:8" ht="15">
      <c r="A7" s="4" t="s">
        <v>6</v>
      </c>
      <c r="B7" s="4" t="s">
        <v>13</v>
      </c>
      <c r="C7" s="4" t="s">
        <v>8</v>
      </c>
      <c r="D7" s="4" t="s">
        <v>14</v>
      </c>
      <c r="E7" s="4" t="s">
        <v>10</v>
      </c>
      <c r="F7" s="4">
        <v>2</v>
      </c>
      <c r="G7" s="4">
        <v>0.007</v>
      </c>
      <c r="H7" s="5">
        <f t="shared" si="0"/>
        <v>0.014</v>
      </c>
    </row>
    <row r="8" spans="1:8" ht="15">
      <c r="A8" s="4" t="s">
        <v>6</v>
      </c>
      <c r="B8" s="4" t="s">
        <v>11</v>
      </c>
      <c r="C8" s="4" t="s">
        <v>8</v>
      </c>
      <c r="D8" s="4" t="s">
        <v>15</v>
      </c>
      <c r="E8" s="4" t="s">
        <v>16</v>
      </c>
      <c r="F8" s="4">
        <v>2</v>
      </c>
      <c r="G8" s="4">
        <v>0.007</v>
      </c>
      <c r="H8" s="5">
        <f t="shared" si="0"/>
        <v>0.014</v>
      </c>
    </row>
    <row r="9" spans="1:8" ht="15">
      <c r="A9" s="4" t="s">
        <v>6</v>
      </c>
      <c r="B9" s="4" t="s">
        <v>17</v>
      </c>
      <c r="C9" s="4" t="s">
        <v>8</v>
      </c>
      <c r="D9" s="4" t="s">
        <v>18</v>
      </c>
      <c r="E9" s="4" t="s">
        <v>19</v>
      </c>
      <c r="F9" s="4">
        <v>1</v>
      </c>
      <c r="G9" s="4">
        <v>0.12</v>
      </c>
      <c r="H9" s="5">
        <f t="shared" si="0"/>
        <v>0.12</v>
      </c>
    </row>
    <row r="10" spans="1:8" ht="15">
      <c r="A10" s="4" t="s">
        <v>20</v>
      </c>
      <c r="B10" s="4" t="s">
        <v>21</v>
      </c>
      <c r="C10" s="4" t="s">
        <v>22</v>
      </c>
      <c r="D10" s="4" t="s">
        <v>23</v>
      </c>
      <c r="E10" s="4" t="s">
        <v>24</v>
      </c>
      <c r="F10" s="4">
        <v>3</v>
      </c>
      <c r="G10" s="4">
        <v>0.03</v>
      </c>
      <c r="H10" s="5">
        <f t="shared" si="0"/>
        <v>0.09</v>
      </c>
    </row>
    <row r="11" spans="1:8" ht="15">
      <c r="A11" s="4" t="s">
        <v>25</v>
      </c>
      <c r="B11" s="4" t="s">
        <v>21</v>
      </c>
      <c r="C11" s="4" t="s">
        <v>26</v>
      </c>
      <c r="D11" s="4" t="s">
        <v>27</v>
      </c>
      <c r="E11" s="4" t="s">
        <v>28</v>
      </c>
      <c r="F11" s="4">
        <v>1</v>
      </c>
      <c r="G11" s="4">
        <v>1</v>
      </c>
      <c r="H11" s="5">
        <f t="shared" si="0"/>
        <v>1</v>
      </c>
    </row>
    <row r="12" spans="1:8" ht="15">
      <c r="A12" s="4" t="s">
        <v>29</v>
      </c>
      <c r="B12" s="4" t="s">
        <v>21</v>
      </c>
      <c r="C12" s="4" t="s">
        <v>29</v>
      </c>
      <c r="D12" s="4" t="s">
        <v>30</v>
      </c>
      <c r="E12" s="4" t="s">
        <v>31</v>
      </c>
      <c r="F12" s="4">
        <v>1</v>
      </c>
      <c r="G12" s="4">
        <v>1</v>
      </c>
      <c r="H12" s="5">
        <f t="shared" si="0"/>
        <v>1</v>
      </c>
    </row>
    <row r="13" spans="1:8" ht="15">
      <c r="A13" s="4" t="s">
        <v>32</v>
      </c>
      <c r="B13" s="4" t="s">
        <v>21</v>
      </c>
      <c r="C13" s="4" t="s">
        <v>33</v>
      </c>
      <c r="D13" s="4" t="s">
        <v>34</v>
      </c>
      <c r="E13" s="4" t="s">
        <v>32</v>
      </c>
      <c r="F13" s="4">
        <v>1</v>
      </c>
      <c r="G13" s="4">
        <v>0.3</v>
      </c>
      <c r="H13" s="5">
        <f t="shared" si="0"/>
        <v>0.3</v>
      </c>
    </row>
    <row r="14" spans="1:8" ht="15">
      <c r="A14" s="4" t="s">
        <v>35</v>
      </c>
      <c r="B14" s="4" t="s">
        <v>36</v>
      </c>
      <c r="C14" s="4" t="s">
        <v>37</v>
      </c>
      <c r="D14" s="4" t="s">
        <v>38</v>
      </c>
      <c r="E14" s="4" t="s">
        <v>39</v>
      </c>
      <c r="F14" s="4">
        <v>1</v>
      </c>
      <c r="G14" s="4">
        <v>0.02</v>
      </c>
      <c r="H14" s="5">
        <f t="shared" si="0"/>
        <v>0.02</v>
      </c>
    </row>
    <row r="15" spans="1:8" ht="15">
      <c r="A15" s="4" t="s">
        <v>40</v>
      </c>
      <c r="B15" s="4" t="s">
        <v>41</v>
      </c>
      <c r="C15" s="4" t="s">
        <v>42</v>
      </c>
      <c r="D15" s="4" t="s">
        <v>43</v>
      </c>
      <c r="E15" s="4" t="s">
        <v>44</v>
      </c>
      <c r="F15" s="4">
        <v>1</v>
      </c>
      <c r="G15" s="4">
        <v>0.1</v>
      </c>
      <c r="H15" s="5">
        <f t="shared" si="0"/>
        <v>0.1</v>
      </c>
    </row>
    <row r="16" spans="1:8" ht="15">
      <c r="A16" s="4" t="s">
        <v>40</v>
      </c>
      <c r="B16" s="4" t="s">
        <v>45</v>
      </c>
      <c r="C16" s="4" t="s">
        <v>42</v>
      </c>
      <c r="D16" s="4" t="s">
        <v>46</v>
      </c>
      <c r="E16" s="4" t="s">
        <v>44</v>
      </c>
      <c r="F16" s="4">
        <v>1</v>
      </c>
      <c r="G16" s="4">
        <v>0.004</v>
      </c>
      <c r="H16" s="5">
        <f t="shared" si="0"/>
        <v>0.004</v>
      </c>
    </row>
    <row r="17" spans="1:8" ht="15">
      <c r="A17" s="4" t="s">
        <v>40</v>
      </c>
      <c r="B17" s="4" t="s">
        <v>47</v>
      </c>
      <c r="C17" s="4" t="s">
        <v>42</v>
      </c>
      <c r="D17" s="4" t="s">
        <v>48</v>
      </c>
      <c r="E17" s="4" t="s">
        <v>44</v>
      </c>
      <c r="F17" s="4">
        <v>3</v>
      </c>
      <c r="G17" s="4">
        <v>0.0065</v>
      </c>
      <c r="H17" s="5">
        <f t="shared" si="0"/>
        <v>0.0195</v>
      </c>
    </row>
    <row r="18" spans="1:8" ht="15">
      <c r="A18" s="4" t="s">
        <v>40</v>
      </c>
      <c r="B18" s="4" t="s">
        <v>49</v>
      </c>
      <c r="C18" s="4" t="s">
        <v>42</v>
      </c>
      <c r="D18" s="4" t="s">
        <v>50</v>
      </c>
      <c r="E18" s="4" t="s">
        <v>44</v>
      </c>
      <c r="F18" s="4">
        <v>1</v>
      </c>
      <c r="G18" s="4">
        <v>0.0065</v>
      </c>
      <c r="H18" s="5">
        <f t="shared" si="0"/>
        <v>0.0065</v>
      </c>
    </row>
    <row r="19" spans="1:8" ht="15">
      <c r="A19" s="4" t="s">
        <v>51</v>
      </c>
      <c r="B19" s="4" t="s">
        <v>21</v>
      </c>
      <c r="C19" s="4" t="s">
        <v>52</v>
      </c>
      <c r="D19" s="4" t="s">
        <v>53</v>
      </c>
      <c r="E19" s="4" t="s">
        <v>54</v>
      </c>
      <c r="F19" s="4">
        <v>2</v>
      </c>
      <c r="G19" s="4">
        <v>0.2</v>
      </c>
      <c r="H19" s="5">
        <f t="shared" si="0"/>
        <v>0.4</v>
      </c>
    </row>
    <row r="20" spans="1:8" ht="15">
      <c r="A20" s="4" t="s">
        <v>55</v>
      </c>
      <c r="B20" s="4" t="s">
        <v>21</v>
      </c>
      <c r="C20" s="4" t="s">
        <v>56</v>
      </c>
      <c r="D20" s="4" t="s">
        <v>57</v>
      </c>
      <c r="E20" s="4" t="s">
        <v>58</v>
      </c>
      <c r="F20" s="4">
        <v>1</v>
      </c>
      <c r="G20" s="4">
        <v>12</v>
      </c>
      <c r="H20" s="5">
        <f t="shared" si="0"/>
        <v>12</v>
      </c>
    </row>
    <row r="21" spans="1:8" ht="15">
      <c r="A21" s="4" t="s">
        <v>59</v>
      </c>
      <c r="B21" s="4" t="s">
        <v>21</v>
      </c>
      <c r="C21" s="4" t="s">
        <v>60</v>
      </c>
      <c r="D21" s="4" t="s">
        <v>61</v>
      </c>
      <c r="E21" s="4" t="s">
        <v>62</v>
      </c>
      <c r="F21" s="4">
        <v>1</v>
      </c>
      <c r="G21" s="4">
        <v>0.9</v>
      </c>
      <c r="H21" s="5">
        <f t="shared" si="0"/>
        <v>0.9</v>
      </c>
    </row>
    <row r="22" spans="1:8" ht="15">
      <c r="A22" s="4" t="s">
        <v>63</v>
      </c>
      <c r="B22" s="4" t="s">
        <v>64</v>
      </c>
      <c r="C22" s="4" t="s">
        <v>65</v>
      </c>
      <c r="D22" s="4" t="s">
        <v>66</v>
      </c>
      <c r="E22" s="4" t="s">
        <v>67</v>
      </c>
      <c r="F22" s="4">
        <v>1</v>
      </c>
      <c r="G22" s="4">
        <v>0.4</v>
      </c>
      <c r="H22" s="5">
        <f t="shared" si="0"/>
        <v>0.4</v>
      </c>
    </row>
    <row r="23" ht="15">
      <c r="H23" s="1">
        <f>SUM(H5:H22)</f>
        <v>16.47</v>
      </c>
    </row>
    <row r="25" ht="15">
      <c r="A25" s="6"/>
    </row>
    <row r="26" spans="1:4" s="10" customFormat="1" ht="18">
      <c r="A26" s="11" t="s">
        <v>70</v>
      </c>
      <c r="B26" s="12" t="s">
        <v>71</v>
      </c>
      <c r="C26" s="12" t="s">
        <v>72</v>
      </c>
      <c r="D26" s="12"/>
    </row>
    <row r="27" spans="1:4" ht="15">
      <c r="A27" s="13" t="s">
        <v>73</v>
      </c>
      <c r="B27" s="13"/>
      <c r="C27" s="13"/>
      <c r="D27" s="13"/>
    </row>
    <row r="28" spans="1:4" ht="15">
      <c r="A28" s="14" t="s">
        <v>74</v>
      </c>
      <c r="B28" s="5" t="s">
        <v>75</v>
      </c>
      <c r="C28" s="5">
        <v>35</v>
      </c>
      <c r="D28" s="5"/>
    </row>
    <row r="29" spans="1:4" ht="15">
      <c r="A29" s="14" t="s">
        <v>76</v>
      </c>
      <c r="B29" s="5" t="s">
        <v>75</v>
      </c>
      <c r="C29" s="5">
        <v>16</v>
      </c>
      <c r="D29" s="5"/>
    </row>
    <row r="30" spans="1:4" ht="15">
      <c r="A30" s="14" t="s">
        <v>77</v>
      </c>
      <c r="B30" s="5" t="s">
        <v>75</v>
      </c>
      <c r="C30" s="5">
        <v>10</v>
      </c>
      <c r="D30" s="5"/>
    </row>
    <row r="31" spans="1:4" ht="15">
      <c r="A31" s="15" t="s">
        <v>94</v>
      </c>
      <c r="B31" s="15"/>
      <c r="C31" s="15"/>
      <c r="D31" s="15"/>
    </row>
    <row r="32" spans="1:4" ht="15">
      <c r="A32" s="16" t="s">
        <v>78</v>
      </c>
      <c r="B32" s="5">
        <v>200</v>
      </c>
      <c r="C32" s="5">
        <v>4</v>
      </c>
      <c r="D32" s="17" t="s">
        <v>79</v>
      </c>
    </row>
    <row r="33" spans="1:4" ht="45">
      <c r="A33" s="16" t="s">
        <v>80</v>
      </c>
      <c r="B33" s="5" t="s">
        <v>81</v>
      </c>
      <c r="C33" s="5">
        <v>25.25</v>
      </c>
      <c r="D33" s="18" t="s">
        <v>79</v>
      </c>
    </row>
    <row r="34" spans="1:4" ht="15">
      <c r="A34" s="19" t="s">
        <v>82</v>
      </c>
      <c r="B34" s="5">
        <v>1</v>
      </c>
      <c r="C34" s="5">
        <v>2</v>
      </c>
      <c r="D34" s="17" t="s">
        <v>79</v>
      </c>
    </row>
    <row r="35" spans="1:4" ht="15">
      <c r="A35" t="s">
        <v>83</v>
      </c>
      <c r="B35" s="5">
        <v>1</v>
      </c>
      <c r="C35" s="5">
        <v>2.36</v>
      </c>
      <c r="D35" s="17" t="s">
        <v>79</v>
      </c>
    </row>
    <row r="36" spans="1:4" ht="15">
      <c r="A36" s="14" t="s">
        <v>84</v>
      </c>
      <c r="B36" s="5">
        <v>1</v>
      </c>
      <c r="C36" s="5">
        <v>28.17</v>
      </c>
      <c r="D36" s="5"/>
    </row>
    <row r="37" spans="1:4" ht="15">
      <c r="A37" s="14" t="s">
        <v>85</v>
      </c>
      <c r="B37" s="5">
        <v>1</v>
      </c>
      <c r="C37" s="5">
        <v>22</v>
      </c>
      <c r="D37" s="17" t="s">
        <v>79</v>
      </c>
    </row>
    <row r="38" spans="1:4" ht="15">
      <c r="A38" s="14" t="s">
        <v>86</v>
      </c>
      <c r="B38" s="5">
        <v>1</v>
      </c>
      <c r="C38" s="5">
        <v>22</v>
      </c>
      <c r="D38" s="17" t="s">
        <v>79</v>
      </c>
    </row>
    <row r="39" spans="1:4" ht="15">
      <c r="A39" s="14" t="s">
        <v>87</v>
      </c>
      <c r="B39" s="5">
        <v>1</v>
      </c>
      <c r="C39" s="5">
        <v>14.5</v>
      </c>
      <c r="D39" s="17" t="s">
        <v>79</v>
      </c>
    </row>
    <row r="40" spans="1:4" ht="15">
      <c r="A40" s="14" t="s">
        <v>88</v>
      </c>
      <c r="B40" s="5">
        <v>1</v>
      </c>
      <c r="C40" s="5">
        <v>3</v>
      </c>
      <c r="D40" s="5"/>
    </row>
    <row r="41" spans="1:4" ht="15">
      <c r="A41" s="14" t="s">
        <v>92</v>
      </c>
      <c r="B41" s="5">
        <v>20</v>
      </c>
      <c r="C41" s="5">
        <v>15</v>
      </c>
      <c r="D41" s="5"/>
    </row>
    <row r="42" spans="1:4" ht="15">
      <c r="A42" s="14" t="s">
        <v>93</v>
      </c>
      <c r="B42" s="5">
        <v>20</v>
      </c>
      <c r="C42" s="5">
        <v>15</v>
      </c>
      <c r="D42" s="5"/>
    </row>
    <row r="43" spans="1:4" ht="15">
      <c r="A43" s="14" t="s">
        <v>89</v>
      </c>
      <c r="B43" s="5">
        <v>1</v>
      </c>
      <c r="C43" s="5">
        <v>34</v>
      </c>
      <c r="D43" s="5"/>
    </row>
    <row r="44" spans="1:4" ht="15">
      <c r="A44" s="19" t="s">
        <v>90</v>
      </c>
      <c r="B44" s="5">
        <v>1</v>
      </c>
      <c r="C44" s="5">
        <v>7.65</v>
      </c>
      <c r="D44" s="17" t="s">
        <v>79</v>
      </c>
    </row>
    <row r="45" spans="1:4" ht="15">
      <c r="A45" s="19" t="s">
        <v>91</v>
      </c>
      <c r="B45" s="5">
        <v>1</v>
      </c>
      <c r="C45" s="5">
        <v>9.86</v>
      </c>
      <c r="D45" s="17" t="s">
        <v>79</v>
      </c>
    </row>
    <row r="47" spans="3:6" ht="15">
      <c r="C47" s="1">
        <f>SUM(C28:C46)</f>
        <v>265.79</v>
      </c>
      <c r="E47" s="1" t="s">
        <v>96</v>
      </c>
      <c r="F47" s="1">
        <f>SUM(H23,C47)</f>
        <v>282.26</v>
      </c>
    </row>
  </sheetData>
  <sheetProtection/>
  <mergeCells count="4">
    <mergeCell ref="A3:H3"/>
    <mergeCell ref="A27:D27"/>
    <mergeCell ref="A31:D31"/>
    <mergeCell ref="A1:H1"/>
  </mergeCells>
  <hyperlinks>
    <hyperlink ref="D33" r:id="rId1" display="Link"/>
    <hyperlink ref="D32" r:id="rId2" display="Link"/>
    <hyperlink ref="D34" r:id="rId3" display="Link"/>
    <hyperlink ref="D35" r:id="rId4" display="Link"/>
    <hyperlink ref="D37" r:id="rId5" display="Link"/>
    <hyperlink ref="D38" r:id="rId6" display="Link"/>
    <hyperlink ref="D39" r:id="rId7" display="Link"/>
    <hyperlink ref="D44" r:id="rId8" display="Link"/>
    <hyperlink ref="D45" r:id="rId9" display="Link"/>
  </hyperlinks>
  <printOptions/>
  <pageMargins left="0.75" right="0.75" top="1" bottom="1" header="0.5" footer="0.5"/>
  <pageSetup blackAndWhite="1"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oyenuga ahmed</dc:creator>
  <cp:keywords/>
  <dc:description/>
  <cp:lastModifiedBy>oyenuga ahmed</cp:lastModifiedBy>
  <dcterms:created xsi:type="dcterms:W3CDTF">2022-10-23T02:21:11Z</dcterms:created>
  <dcterms:modified xsi:type="dcterms:W3CDTF">2022-10-23T02:21:12Z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